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stivalja-my.sharepoint.com/personal/ingemar_ristivalja_onmicrosoft_com/Documents/Töölaud/OK Ehitusteenus  lepingulised objektid 2023/RMK_ammutus L_Virumaa 2022/"/>
    </mc:Choice>
  </mc:AlternateContent>
  <xr:revisionPtr revIDLastSave="0" documentId="8_{8104927B-0CBF-4114-B53F-DEA4E2558AF7}" xr6:coauthVersionLast="47" xr6:coauthVersionMax="47" xr10:uidLastSave="{00000000-0000-0000-0000-000000000000}"/>
  <bookViews>
    <workbookView xWindow="-108" yWindow="-108" windowWidth="23256" windowHeight="12456" xr2:uid="{C259ABFA-B7B8-4AE5-9432-4BD38523D58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J30" i="1"/>
  <c r="J31" i="1" s="1"/>
  <c r="D30" i="1"/>
  <c r="L29" i="1"/>
  <c r="H29" i="1"/>
  <c r="H30" i="1" s="1"/>
  <c r="H31" i="1" s="1"/>
  <c r="G28" i="1"/>
  <c r="F29" i="1" s="1"/>
  <c r="H22" i="1"/>
  <c r="J21" i="1"/>
  <c r="H21" i="1"/>
  <c r="G20" i="1"/>
  <c r="F21" i="1" s="1"/>
  <c r="H23" i="1" l="1"/>
  <c r="L30" i="1"/>
  <c r="L31" i="1" s="1"/>
  <c r="M20" i="1"/>
  <c r="J22" i="1"/>
  <c r="J23" i="1" s="1"/>
  <c r="D21" i="1"/>
  <c r="K34" i="1"/>
  <c r="K35" i="1" l="1"/>
  <c r="K36" i="1" s="1"/>
  <c r="D22" i="1"/>
  <c r="D23" i="1" s="1"/>
  <c r="L21" i="1"/>
  <c r="L20" i="1"/>
  <c r="L22" i="1" l="1"/>
  <c r="L23" i="1" s="1"/>
</calcChain>
</file>

<file path=xl/sharedStrings.xml><?xml version="1.0" encoding="utf-8"?>
<sst xmlns="http://schemas.openxmlformats.org/spreadsheetml/2006/main" count="76" uniqueCount="42">
  <si>
    <t>TELLIJA</t>
  </si>
  <si>
    <t>TÖÖVÕTJA</t>
  </si>
  <si>
    <t>Nimi</t>
  </si>
  <si>
    <t>Riigimetsa Majandamise Keskus</t>
  </si>
  <si>
    <t>OK Ehitusteenus OÜ</t>
  </si>
  <si>
    <t>Aadress</t>
  </si>
  <si>
    <t>Mõisa/3, Sagadi küla, Haljala vald,</t>
  </si>
  <si>
    <t>Rae vald,Järveküla;Käokella tee 6/3-3,75304</t>
  </si>
  <si>
    <t>Registrikood</t>
  </si>
  <si>
    <t>E-post:</t>
  </si>
  <si>
    <t>rmk@rmk.ee</t>
  </si>
  <si>
    <t>info@okehitusteenus.ee</t>
  </si>
  <si>
    <t>OBJEKT</t>
  </si>
  <si>
    <t xml:space="preserve">Periood: </t>
  </si>
  <si>
    <t>tööde üleandmise-vastuvõtmise kohta</t>
  </si>
  <si>
    <t>Akt A osa_Lepingu järgsed tööd</t>
  </si>
  <si>
    <t>Nr</t>
  </si>
  <si>
    <t>Tööde loetelu</t>
  </si>
  <si>
    <t>Lepinguline</t>
  </si>
  <si>
    <t>Eelnevalt akteeritud</t>
  </si>
  <si>
    <t>Käesolev akt</t>
  </si>
  <si>
    <t>Jääk</t>
  </si>
  <si>
    <t>ühik</t>
  </si>
  <si>
    <t>maht</t>
  </si>
  <si>
    <t>ühikhind</t>
  </si>
  <si>
    <t>maksumus</t>
  </si>
  <si>
    <t>Hoone lammutustööd ja jäätmete utiliseerimine</t>
  </si>
  <si>
    <t>kompl</t>
  </si>
  <si>
    <t>Kokku (käibemaksuta):</t>
  </si>
  <si>
    <t>Käibemaks:</t>
  </si>
  <si>
    <t>Kokku (käibemaksuga):</t>
  </si>
  <si>
    <t>Akt B osa_ Lisatööd</t>
  </si>
  <si>
    <t>KOKKU AKT A+B:</t>
  </si>
  <si>
    <t>Tellija:</t>
  </si>
  <si>
    <t>Andres Sepp</t>
  </si>
  <si>
    <t>nimi/allkiri</t>
  </si>
  <si>
    <t>Töövõtja:</t>
  </si>
  <si>
    <t>Osvald Kelder</t>
  </si>
  <si>
    <t>TÖÖVÕTULEPING nr 1-18/2022/166</t>
  </si>
  <si>
    <t>Lääne-Viru maakond, Väike-Maarja vald, Raeküla, Haavakannu looduskaitseala 1, kinnistu number 14299850 asuva varisemisohtliku ehitise, edaspidi lammutustööde tegemine</t>
  </si>
  <si>
    <t>Viitenumber:257549</t>
  </si>
  <si>
    <t>AKT nr.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</si>
</sst>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[$-F800]dddd\,\ mmmm\ dd\,\ yyyy"/>
    <numFmt numFmtId="166" formatCode="#,##0.00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.5"/>
      <color rgb="FF252525"/>
      <name val="Open Sans"/>
      <family val="2"/>
    </font>
    <font>
      <sz val="11"/>
      <name val="Calibri"/>
      <family val="2"/>
      <charset val="186"/>
    </font>
    <font>
      <sz val="10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2" borderId="0" applyNumberFormat="0" applyBorder="0" applyAlignment="0" applyProtection="0"/>
  </cellStyleXfs>
  <cellXfs count="138">
    <xf numFmtId="0" fontId="0" fillId="0" borderId="0" xfId="0"/>
    <xf numFmtId="0" fontId="5" fillId="0" borderId="0" xfId="0" applyFont="1"/>
    <xf numFmtId="4" fontId="5" fillId="0" borderId="0" xfId="0" applyNumberFormat="1" applyFont="1"/>
    <xf numFmtId="2" fontId="6" fillId="0" borderId="0" xfId="3" applyNumberFormat="1" applyFont="1" applyAlignment="1">
      <alignment horizontal="left" vertical="top"/>
    </xf>
    <xf numFmtId="0" fontId="5" fillId="0" borderId="0" xfId="3" applyAlignment="1">
      <alignment horizontal="left"/>
    </xf>
    <xf numFmtId="4" fontId="5" fillId="0" borderId="0" xfId="3" applyNumberFormat="1" applyAlignment="1">
      <alignment horizontal="left"/>
    </xf>
    <xf numFmtId="2" fontId="5" fillId="0" borderId="0" xfId="3" applyNumberFormat="1" applyAlignment="1">
      <alignment horizontal="left" vertical="top"/>
    </xf>
    <xf numFmtId="0" fontId="5" fillId="0" borderId="0" xfId="3" applyAlignment="1">
      <alignment horizontal="left"/>
    </xf>
    <xf numFmtId="0" fontId="5" fillId="0" borderId="1" xfId="3" applyBorder="1"/>
    <xf numFmtId="0" fontId="4" fillId="0" borderId="1" xfId="2" applyBorder="1" applyAlignment="1">
      <alignment horizontal="left"/>
    </xf>
    <xf numFmtId="0" fontId="5" fillId="0" borderId="1" xfId="3" applyBorder="1" applyAlignment="1">
      <alignment horizontal="left"/>
    </xf>
    <xf numFmtId="0" fontId="5" fillId="0" borderId="0" xfId="3"/>
    <xf numFmtId="0" fontId="7" fillId="0" borderId="0" xfId="0" applyFont="1"/>
    <xf numFmtId="164" fontId="5" fillId="0" borderId="0" xfId="3" applyNumberFormat="1" applyAlignment="1">
      <alignment horizontal="left" vertical="center"/>
    </xf>
    <xf numFmtId="4" fontId="5" fillId="0" borderId="0" xfId="3" applyNumberFormat="1" applyAlignment="1">
      <alignment horizontal="left" vertical="center"/>
    </xf>
    <xf numFmtId="2" fontId="5" fillId="0" borderId="0" xfId="3" applyNumberFormat="1" applyAlignment="1">
      <alignment vertical="top"/>
    </xf>
    <xf numFmtId="0" fontId="5" fillId="0" borderId="0" xfId="3" applyAlignment="1">
      <alignment horizontal="left" vertical="center"/>
    </xf>
    <xf numFmtId="0" fontId="6" fillId="0" borderId="0" xfId="0" applyFont="1"/>
    <xf numFmtId="0" fontId="8" fillId="0" borderId="0" xfId="0" applyFont="1"/>
    <xf numFmtId="0" fontId="5" fillId="3" borderId="0" xfId="0" applyFont="1" applyFill="1"/>
    <xf numFmtId="165" fontId="5" fillId="3" borderId="0" xfId="0" applyNumberFormat="1" applyFont="1" applyFill="1" applyAlignment="1">
      <alignment horizontal="left"/>
    </xf>
    <xf numFmtId="17" fontId="5" fillId="0" borderId="0" xfId="0" applyNumberFormat="1" applyFont="1"/>
    <xf numFmtId="2" fontId="6" fillId="3" borderId="0" xfId="3" applyNumberFormat="1" applyFont="1" applyFill="1" applyAlignment="1">
      <alignment horizontal="center" vertical="top"/>
    </xf>
    <xf numFmtId="2" fontId="5" fillId="0" borderId="0" xfId="3" applyNumberFormat="1" applyAlignment="1">
      <alignment horizontal="center" vertical="top"/>
    </xf>
    <xf numFmtId="0" fontId="5" fillId="3" borderId="0" xfId="3" applyFill="1" applyAlignment="1">
      <alignment horizontal="center"/>
    </xf>
    <xf numFmtId="0" fontId="5" fillId="0" borderId="0" xfId="3" applyAlignment="1">
      <alignment horizontal="center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4" fontId="5" fillId="3" borderId="0" xfId="0" applyNumberFormat="1" applyFont="1" applyFill="1" applyAlignment="1">
      <alignment wrapText="1"/>
    </xf>
    <xf numFmtId="4" fontId="5" fillId="3" borderId="0" xfId="0" applyNumberFormat="1" applyFont="1" applyFill="1"/>
    <xf numFmtId="4" fontId="5" fillId="3" borderId="0" xfId="0" applyNumberFormat="1" applyFont="1" applyFill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4" borderId="11" xfId="0" applyNumberFormat="1" applyFont="1" applyFill="1" applyBorder="1" applyAlignment="1">
      <alignment horizontal="center"/>
    </xf>
    <xf numFmtId="4" fontId="5" fillId="4" borderId="13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9" fillId="5" borderId="6" xfId="4" applyFont="1" applyFill="1" applyBorder="1" applyAlignment="1">
      <alignment horizontal="left" vertical="center" wrapText="1"/>
    </xf>
    <xf numFmtId="0" fontId="9" fillId="5" borderId="14" xfId="4" applyFont="1" applyFill="1" applyBorder="1" applyAlignment="1">
      <alignment horizontal="center" vertical="top"/>
    </xf>
    <xf numFmtId="4" fontId="5" fillId="6" borderId="14" xfId="0" applyNumberFormat="1" applyFont="1" applyFill="1" applyBorder="1" applyAlignment="1" applyProtection="1">
      <alignment horizontal="center" vertical="top"/>
      <protection locked="0"/>
    </xf>
    <xf numFmtId="4" fontId="5" fillId="0" borderId="15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 wrapText="1"/>
    </xf>
    <xf numFmtId="9" fontId="9" fillId="4" borderId="6" xfId="1" applyFont="1" applyFill="1" applyBorder="1" applyAlignment="1">
      <alignment horizontal="center" vertical="top"/>
    </xf>
    <xf numFmtId="4" fontId="5" fillId="4" borderId="15" xfId="0" applyNumberFormat="1" applyFont="1" applyFill="1" applyBorder="1" applyAlignment="1">
      <alignment horizontal="center" vertical="top"/>
    </xf>
    <xf numFmtId="9" fontId="5" fillId="0" borderId="6" xfId="1" applyFont="1" applyBorder="1" applyAlignment="1">
      <alignment horizontal="center" vertical="top"/>
    </xf>
    <xf numFmtId="4" fontId="5" fillId="5" borderId="15" xfId="0" applyNumberFormat="1" applyFont="1" applyFill="1" applyBorder="1" applyAlignment="1">
      <alignment horizontal="center" vertical="top"/>
    </xf>
    <xf numFmtId="0" fontId="6" fillId="0" borderId="16" xfId="0" applyFont="1" applyBorder="1"/>
    <xf numFmtId="0" fontId="6" fillId="0" borderId="17" xfId="0" applyFont="1" applyBorder="1"/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 applyAlignment="1">
      <alignment horizontal="right"/>
    </xf>
    <xf numFmtId="4" fontId="6" fillId="0" borderId="20" xfId="0" applyNumberFormat="1" applyFont="1" applyBorder="1" applyAlignment="1">
      <alignment horizontal="right"/>
    </xf>
    <xf numFmtId="4" fontId="6" fillId="4" borderId="21" xfId="0" applyNumberFormat="1" applyFont="1" applyFill="1" applyBorder="1" applyAlignment="1">
      <alignment horizontal="right"/>
    </xf>
    <xf numFmtId="4" fontId="6" fillId="4" borderId="22" xfId="0" applyNumberFormat="1" applyFont="1" applyFill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22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5" fillId="0" borderId="23" xfId="0" applyFont="1" applyBorder="1"/>
    <xf numFmtId="0" fontId="5" fillId="0" borderId="24" xfId="0" applyFont="1" applyBorder="1"/>
    <xf numFmtId="4" fontId="5" fillId="0" borderId="25" xfId="0" applyNumberFormat="1" applyFont="1" applyBorder="1" applyAlignment="1">
      <alignment horizontal="right"/>
    </xf>
    <xf numFmtId="4" fontId="5" fillId="0" borderId="26" xfId="0" applyNumberFormat="1" applyFont="1" applyBorder="1" applyAlignment="1">
      <alignment horizontal="right"/>
    </xf>
    <xf numFmtId="4" fontId="5" fillId="0" borderId="27" xfId="0" applyNumberFormat="1" applyFont="1" applyBorder="1" applyAlignment="1">
      <alignment horizontal="right"/>
    </xf>
    <xf numFmtId="4" fontId="5" fillId="4" borderId="28" xfId="0" applyNumberFormat="1" applyFont="1" applyFill="1" applyBorder="1" applyAlignment="1">
      <alignment horizontal="right"/>
    </xf>
    <xf numFmtId="4" fontId="5" fillId="4" borderId="29" xfId="0" applyNumberFormat="1" applyFont="1" applyFill="1" applyBorder="1" applyAlignment="1">
      <alignment horizontal="right"/>
    </xf>
    <xf numFmtId="4" fontId="5" fillId="0" borderId="24" xfId="0" applyNumberFormat="1" applyFont="1" applyBorder="1" applyAlignment="1">
      <alignment horizontal="right"/>
    </xf>
    <xf numFmtId="4" fontId="5" fillId="0" borderId="29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30" xfId="0" applyFont="1" applyBorder="1"/>
    <xf numFmtId="0" fontId="6" fillId="0" borderId="31" xfId="0" applyFont="1" applyBorder="1"/>
    <xf numFmtId="4" fontId="6" fillId="0" borderId="32" xfId="0" applyNumberFormat="1" applyFont="1" applyBorder="1" applyAlignment="1">
      <alignment horizontal="right"/>
    </xf>
    <xf numFmtId="4" fontId="6" fillId="0" borderId="33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" fontId="6" fillId="0" borderId="34" xfId="0" applyNumberFormat="1" applyFont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4" fontId="6" fillId="4" borderId="13" xfId="0" applyNumberFormat="1" applyFont="1" applyFill="1" applyBorder="1" applyAlignment="1">
      <alignment horizontal="right"/>
    </xf>
    <xf numFmtId="4" fontId="6" fillId="0" borderId="35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4" fontId="6" fillId="0" borderId="0" xfId="0" applyNumberFormat="1" applyFont="1"/>
    <xf numFmtId="4" fontId="6" fillId="4" borderId="0" xfId="0" applyNumberFormat="1" applyFont="1" applyFill="1" applyAlignment="1">
      <alignment horizontal="right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/>
    </xf>
    <xf numFmtId="4" fontId="5" fillId="0" borderId="39" xfId="0" applyNumberFormat="1" applyFont="1" applyBorder="1" applyAlignment="1">
      <alignment horizontal="center"/>
    </xf>
    <xf numFmtId="4" fontId="5" fillId="0" borderId="37" xfId="0" applyNumberFormat="1" applyFont="1" applyBorder="1" applyAlignment="1">
      <alignment horizontal="center"/>
    </xf>
    <xf numFmtId="4" fontId="5" fillId="4" borderId="37" xfId="0" applyNumberFormat="1" applyFont="1" applyFill="1" applyBorder="1" applyAlignment="1">
      <alignment horizontal="center"/>
    </xf>
    <xf numFmtId="4" fontId="5" fillId="4" borderId="39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9" fillId="5" borderId="14" xfId="4" applyFont="1" applyFill="1" applyBorder="1" applyAlignment="1">
      <alignment horizontal="left" vertical="center" wrapText="1"/>
    </xf>
    <xf numFmtId="166" fontId="5" fillId="6" borderId="14" xfId="0" applyNumberFormat="1" applyFont="1" applyFill="1" applyBorder="1" applyAlignment="1" applyProtection="1">
      <alignment horizontal="center" vertical="top"/>
      <protection locked="0"/>
    </xf>
    <xf numFmtId="4" fontId="5" fillId="0" borderId="14" xfId="0" applyNumberFormat="1" applyFont="1" applyBorder="1" applyAlignment="1">
      <alignment horizontal="center" vertical="top"/>
    </xf>
    <xf numFmtId="4" fontId="5" fillId="0" borderId="14" xfId="0" applyNumberFormat="1" applyFont="1" applyBorder="1" applyAlignment="1">
      <alignment horizontal="center" vertical="top" wrapText="1"/>
    </xf>
    <xf numFmtId="9" fontId="9" fillId="4" borderId="14" xfId="1" applyFont="1" applyFill="1" applyBorder="1" applyAlignment="1">
      <alignment horizontal="center" vertical="top"/>
    </xf>
    <xf numFmtId="4" fontId="5" fillId="4" borderId="14" xfId="0" applyNumberFormat="1" applyFont="1" applyFill="1" applyBorder="1" applyAlignment="1">
      <alignment horizontal="center" vertical="top"/>
    </xf>
    <xf numFmtId="4" fontId="5" fillId="0" borderId="25" xfId="0" applyNumberFormat="1" applyFont="1" applyBorder="1" applyAlignment="1">
      <alignment horizontal="right"/>
    </xf>
    <xf numFmtId="4" fontId="5" fillId="0" borderId="26" xfId="0" applyNumberFormat="1" applyFont="1" applyBorder="1" applyAlignment="1">
      <alignment horizontal="right"/>
    </xf>
    <xf numFmtId="4" fontId="5" fillId="0" borderId="27" xfId="0" applyNumberFormat="1" applyFont="1" applyBorder="1" applyAlignment="1">
      <alignment horizontal="right"/>
    </xf>
    <xf numFmtId="4" fontId="5" fillId="4" borderId="28" xfId="0" applyNumberFormat="1" applyFont="1" applyFill="1" applyBorder="1" applyAlignment="1">
      <alignment horizontal="right"/>
    </xf>
    <xf numFmtId="4" fontId="5" fillId="4" borderId="29" xfId="0" applyNumberFormat="1" applyFont="1" applyFill="1" applyBorder="1" applyAlignment="1">
      <alignment horizontal="right"/>
    </xf>
    <xf numFmtId="4" fontId="5" fillId="0" borderId="24" xfId="0" applyNumberFormat="1" applyFont="1" applyBorder="1" applyAlignment="1">
      <alignment horizontal="right"/>
    </xf>
    <xf numFmtId="4" fontId="5" fillId="0" borderId="29" xfId="0" applyNumberFormat="1" applyFont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4" fontId="6" fillId="0" borderId="33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" fontId="6" fillId="0" borderId="34" xfId="0" applyNumberFormat="1" applyFont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4" fontId="6" fillId="4" borderId="13" xfId="0" applyNumberFormat="1" applyFont="1" applyFill="1" applyBorder="1" applyAlignment="1">
      <alignment horizontal="right"/>
    </xf>
    <xf numFmtId="4" fontId="6" fillId="0" borderId="35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4" fontId="6" fillId="7" borderId="40" xfId="0" applyNumberFormat="1" applyFont="1" applyFill="1" applyBorder="1" applyAlignment="1">
      <alignment horizontal="left"/>
    </xf>
    <xf numFmtId="4" fontId="6" fillId="7" borderId="41" xfId="0" applyNumberFormat="1" applyFont="1" applyFill="1" applyBorder="1" applyAlignment="1">
      <alignment horizontal="right"/>
    </xf>
    <xf numFmtId="4" fontId="6" fillId="7" borderId="42" xfId="0" applyNumberFormat="1" applyFont="1" applyFill="1" applyBorder="1" applyAlignment="1">
      <alignment horizontal="right"/>
    </xf>
    <xf numFmtId="0" fontId="6" fillId="7" borderId="28" xfId="0" applyFont="1" applyFill="1" applyBorder="1" applyAlignment="1">
      <alignment horizontal="left"/>
    </xf>
    <xf numFmtId="0" fontId="6" fillId="7" borderId="27" xfId="0" applyFont="1" applyFill="1" applyBorder="1" applyAlignment="1">
      <alignment horizontal="left"/>
    </xf>
    <xf numFmtId="4" fontId="6" fillId="7" borderId="29" xfId="0" applyNumberFormat="1" applyFont="1" applyFill="1" applyBorder="1" applyAlignment="1">
      <alignment horizontal="right"/>
    </xf>
    <xf numFmtId="0" fontId="5" fillId="7" borderId="28" xfId="0" applyFont="1" applyFill="1" applyBorder="1" applyAlignment="1">
      <alignment horizontal="left"/>
    </xf>
    <xf numFmtId="0" fontId="5" fillId="7" borderId="27" xfId="0" applyFont="1" applyFill="1" applyBorder="1" applyAlignment="1">
      <alignment horizontal="left"/>
    </xf>
    <xf numFmtId="0" fontId="6" fillId="7" borderId="11" xfId="0" applyFont="1" applyFill="1" applyBorder="1" applyAlignment="1">
      <alignment horizontal="left"/>
    </xf>
    <xf numFmtId="0" fontId="6" fillId="7" borderId="12" xfId="0" applyFont="1" applyFill="1" applyBorder="1" applyAlignment="1">
      <alignment horizontal="left"/>
    </xf>
    <xf numFmtId="4" fontId="6" fillId="7" borderId="13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8" borderId="1" xfId="0" applyFont="1" applyFill="1" applyBorder="1"/>
    <xf numFmtId="4" fontId="5" fillId="0" borderId="43" xfId="0" applyNumberFormat="1" applyFont="1" applyBorder="1"/>
    <xf numFmtId="4" fontId="5" fillId="0" borderId="0" xfId="0" applyNumberFormat="1" applyFont="1" applyAlignment="1">
      <alignment horizontal="left"/>
    </xf>
    <xf numFmtId="4" fontId="5" fillId="8" borderId="1" xfId="0" applyNumberFormat="1" applyFont="1" applyFill="1" applyBorder="1"/>
  </cellXfs>
  <cellStyles count="5">
    <cellStyle name="60% – rõhk1 2" xfId="4" xr:uid="{233A988A-435C-494A-9A7C-32309515AAF7}"/>
    <cellStyle name="Hüperlink" xfId="2" builtinId="8"/>
    <cellStyle name="Normaallaad" xfId="0" builtinId="0"/>
    <cellStyle name="Normal_Worksheet in UUS HANKETÖÖDE AKT" xfId="3" xr:uid="{729D1300-706B-4A4A-A9AC-127874A685AC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mk@rmk.ee" TargetMode="External"/><Relationship Id="rId1" Type="http://schemas.openxmlformats.org/officeDocument/2006/relationships/hyperlink" Target="mailto:info@okehitusteenus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C901-5C10-4E0D-86B5-01CE6E020045}">
  <dimension ref="B4:N43"/>
  <sheetViews>
    <sheetView tabSelected="1" workbookViewId="0">
      <selection activeCell="C13" sqref="C13"/>
    </sheetView>
  </sheetViews>
  <sheetFormatPr defaultColWidth="8.88671875" defaultRowHeight="13.2" x14ac:dyDescent="0.25"/>
  <cols>
    <col min="1" max="1" width="3.44140625" style="1" customWidth="1"/>
    <col min="2" max="2" width="13.6640625" style="1" customWidth="1"/>
    <col min="3" max="3" width="58" style="1" customWidth="1"/>
    <col min="4" max="4" width="11.77734375" style="1" customWidth="1"/>
    <col min="5" max="5" width="13" style="1" customWidth="1"/>
    <col min="6" max="6" width="10.33203125" style="2" customWidth="1"/>
    <col min="7" max="7" width="12.6640625" style="2" customWidth="1"/>
    <col min="8" max="8" width="14.109375" style="2" customWidth="1"/>
    <col min="9" max="9" width="13" style="2" customWidth="1"/>
    <col min="10" max="10" width="9.6640625" style="2" customWidth="1"/>
    <col min="11" max="11" width="14.6640625" style="2" customWidth="1"/>
    <col min="12" max="12" width="10.44140625" style="2" customWidth="1"/>
    <col min="13" max="13" width="14.6640625" style="2" customWidth="1"/>
    <col min="14" max="14" width="9.109375" style="2" customWidth="1"/>
    <col min="15" max="61" width="9.109375" style="1" customWidth="1"/>
    <col min="62" max="16384" width="8.88671875" style="1"/>
  </cols>
  <sheetData>
    <row r="4" spans="2:14" x14ac:dyDescent="0.25">
      <c r="B4" s="3" t="s">
        <v>0</v>
      </c>
      <c r="C4" s="4"/>
      <c r="D4" s="4"/>
      <c r="E4" s="5"/>
      <c r="F4" s="1"/>
      <c r="G4" s="1"/>
      <c r="H4" s="3" t="s">
        <v>1</v>
      </c>
      <c r="I4" s="4"/>
      <c r="L4" s="1"/>
      <c r="M4" s="1"/>
      <c r="N4" s="1"/>
    </row>
    <row r="5" spans="2:14" x14ac:dyDescent="0.25">
      <c r="B5" s="6" t="s">
        <v>2</v>
      </c>
      <c r="C5" s="1" t="s">
        <v>3</v>
      </c>
      <c r="D5" s="4"/>
      <c r="E5" s="4"/>
      <c r="F5" s="4"/>
      <c r="G5" s="4"/>
      <c r="H5" s="6" t="s">
        <v>2</v>
      </c>
      <c r="I5" s="7" t="s">
        <v>4</v>
      </c>
      <c r="J5" s="7"/>
      <c r="K5" s="7"/>
      <c r="L5" s="7"/>
      <c r="M5" s="7"/>
      <c r="N5" s="1"/>
    </row>
    <row r="6" spans="2:14" x14ac:dyDescent="0.25">
      <c r="B6" s="6" t="s">
        <v>5</v>
      </c>
      <c r="C6" s="1" t="s">
        <v>6</v>
      </c>
      <c r="D6" s="4"/>
      <c r="E6" s="4"/>
      <c r="F6" s="4"/>
      <c r="G6" s="4"/>
      <c r="H6" s="6" t="s">
        <v>5</v>
      </c>
      <c r="I6" s="7" t="s">
        <v>7</v>
      </c>
      <c r="J6" s="7"/>
      <c r="K6" s="7"/>
      <c r="L6" s="7"/>
      <c r="M6" s="7"/>
      <c r="N6" s="1"/>
    </row>
    <row r="7" spans="2:14" x14ac:dyDescent="0.25">
      <c r="B7" s="6" t="s">
        <v>8</v>
      </c>
      <c r="C7" s="7">
        <v>70004459</v>
      </c>
      <c r="D7" s="7"/>
      <c r="E7" s="7"/>
      <c r="F7" s="7"/>
      <c r="G7" s="7"/>
      <c r="H7" s="6" t="s">
        <v>8</v>
      </c>
      <c r="I7" s="7">
        <v>12125416</v>
      </c>
      <c r="J7" s="7"/>
      <c r="K7" s="7"/>
      <c r="L7" s="7"/>
      <c r="M7" s="7"/>
      <c r="N7" s="1"/>
    </row>
    <row r="8" spans="2:14" ht="15" thickBot="1" x14ac:dyDescent="0.35">
      <c r="B8" s="8" t="s">
        <v>9</v>
      </c>
      <c r="C8" s="9" t="s">
        <v>10</v>
      </c>
      <c r="D8" s="10"/>
      <c r="E8" s="10"/>
      <c r="F8" s="10"/>
      <c r="G8" s="10"/>
      <c r="H8" s="8" t="s">
        <v>9</v>
      </c>
      <c r="I8" s="9" t="s">
        <v>11</v>
      </c>
      <c r="J8" s="9"/>
      <c r="K8" s="9"/>
      <c r="L8" s="9"/>
      <c r="M8" s="9"/>
      <c r="N8" s="1"/>
    </row>
    <row r="9" spans="2:14" ht="15.6" x14ac:dyDescent="0.35">
      <c r="B9" s="11"/>
      <c r="C9" s="12"/>
      <c r="D9" s="13"/>
      <c r="E9" s="14"/>
      <c r="F9" s="15"/>
      <c r="G9" s="16"/>
      <c r="L9" s="1"/>
      <c r="M9" s="1"/>
      <c r="N9" s="1"/>
    </row>
    <row r="10" spans="2:14" ht="14.4" x14ac:dyDescent="0.3">
      <c r="B10" s="17" t="s">
        <v>12</v>
      </c>
      <c r="C10" s="1" t="s">
        <v>39</v>
      </c>
      <c r="D10" s="2"/>
      <c r="E10" s="2"/>
      <c r="I10" s="18"/>
      <c r="L10" s="1"/>
      <c r="M10" s="1"/>
      <c r="N10" s="1"/>
    </row>
    <row r="11" spans="2:14" ht="14.4" x14ac:dyDescent="0.3">
      <c r="B11" s="17"/>
      <c r="C11" s="1" t="s">
        <v>40</v>
      </c>
      <c r="D11" s="2"/>
      <c r="E11" s="2"/>
      <c r="I11" s="18"/>
      <c r="L11" s="1"/>
      <c r="M11" s="1"/>
      <c r="N11" s="1"/>
    </row>
    <row r="12" spans="2:14" ht="14.4" x14ac:dyDescent="0.3">
      <c r="B12" s="17"/>
      <c r="C12" s="1" t="s">
        <v>38</v>
      </c>
      <c r="D12" s="2"/>
      <c r="E12" s="2"/>
      <c r="I12" s="18"/>
      <c r="L12" s="1"/>
      <c r="M12" s="1"/>
      <c r="N12" s="1"/>
    </row>
    <row r="13" spans="2:14" x14ac:dyDescent="0.25">
      <c r="B13" s="19" t="s">
        <v>13</v>
      </c>
      <c r="C13" s="20">
        <v>45076</v>
      </c>
      <c r="D13" s="2"/>
      <c r="E13" s="2"/>
      <c r="L13" s="1"/>
      <c r="M13" s="1"/>
      <c r="N13" s="1"/>
    </row>
    <row r="14" spans="2:14" x14ac:dyDescent="0.25">
      <c r="C14" s="21"/>
      <c r="D14" s="2"/>
      <c r="E14" s="2"/>
      <c r="L14" s="1"/>
      <c r="M14" s="1"/>
      <c r="N14" s="1"/>
    </row>
    <row r="15" spans="2:14" x14ac:dyDescent="0.25">
      <c r="B15" s="22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</row>
    <row r="16" spans="2:14" ht="13.8" thickBot="1" x14ac:dyDescent="0.3">
      <c r="B16" s="24" t="s">
        <v>14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2:14" ht="15" thickBot="1" x14ac:dyDescent="0.3">
      <c r="B17" s="19"/>
      <c r="C17" s="26" t="s">
        <v>15</v>
      </c>
      <c r="D17" s="27"/>
      <c r="E17" s="27"/>
      <c r="F17" s="27"/>
      <c r="G17" s="28"/>
      <c r="H17" s="29"/>
      <c r="I17" s="29"/>
      <c r="J17" s="29"/>
      <c r="K17" s="30"/>
      <c r="L17" s="30"/>
      <c r="M17" s="31"/>
      <c r="N17" s="32"/>
    </row>
    <row r="18" spans="2:14" s="40" customFormat="1" x14ac:dyDescent="0.3">
      <c r="B18" s="33" t="s">
        <v>16</v>
      </c>
      <c r="C18" s="34" t="s">
        <v>17</v>
      </c>
      <c r="D18" s="35" t="s">
        <v>18</v>
      </c>
      <c r="E18" s="36"/>
      <c r="F18" s="36"/>
      <c r="G18" s="37"/>
      <c r="H18" s="33" t="s">
        <v>19</v>
      </c>
      <c r="I18" s="37"/>
      <c r="J18" s="38" t="s">
        <v>20</v>
      </c>
      <c r="K18" s="39"/>
      <c r="L18" s="33" t="s">
        <v>21</v>
      </c>
      <c r="M18" s="37"/>
    </row>
    <row r="19" spans="2:14" ht="13.8" thickBot="1" x14ac:dyDescent="0.3">
      <c r="B19" s="41"/>
      <c r="C19" s="42"/>
      <c r="D19" s="43" t="s">
        <v>22</v>
      </c>
      <c r="E19" s="43" t="s">
        <v>23</v>
      </c>
      <c r="F19" s="44" t="s">
        <v>24</v>
      </c>
      <c r="G19" s="45" t="s">
        <v>25</v>
      </c>
      <c r="H19" s="46" t="s">
        <v>23</v>
      </c>
      <c r="I19" s="45" t="s">
        <v>25</v>
      </c>
      <c r="J19" s="47" t="s">
        <v>23</v>
      </c>
      <c r="K19" s="48" t="s">
        <v>25</v>
      </c>
      <c r="L19" s="46" t="s">
        <v>23</v>
      </c>
      <c r="M19" s="45" t="s">
        <v>25</v>
      </c>
      <c r="N19" s="49"/>
    </row>
    <row r="20" spans="2:14" x14ac:dyDescent="0.25">
      <c r="B20" s="50">
        <v>1</v>
      </c>
      <c r="C20" s="51" t="s">
        <v>26</v>
      </c>
      <c r="D20" s="52" t="s">
        <v>27</v>
      </c>
      <c r="E20" s="52">
        <v>1</v>
      </c>
      <c r="F20" s="53">
        <v>8948</v>
      </c>
      <c r="G20" s="54">
        <f t="shared" ref="G20" si="0">F20*E20</f>
        <v>8948</v>
      </c>
      <c r="H20" s="55">
        <v>0</v>
      </c>
      <c r="I20" s="54">
        <v>0</v>
      </c>
      <c r="J20" s="56">
        <v>1</v>
      </c>
      <c r="K20" s="57">
        <v>8948</v>
      </c>
      <c r="L20" s="58">
        <f>M20/F20</f>
        <v>0</v>
      </c>
      <c r="M20" s="59">
        <f>G20-I20-K20</f>
        <v>0</v>
      </c>
      <c r="N20" s="49"/>
    </row>
    <row r="21" spans="2:14" s="17" customFormat="1" x14ac:dyDescent="0.25">
      <c r="B21" s="60" t="s">
        <v>28</v>
      </c>
      <c r="C21" s="61"/>
      <c r="D21" s="62">
        <f>SUM(G20:G20)</f>
        <v>8948</v>
      </c>
      <c r="E21" s="63"/>
      <c r="F21" s="63">
        <f>SUM(G20:G20)</f>
        <v>8948</v>
      </c>
      <c r="G21" s="63"/>
      <c r="H21" s="64">
        <f>SUM(I20:I20)</f>
        <v>0</v>
      </c>
      <c r="I21" s="62"/>
      <c r="J21" s="65">
        <f>SUM(K20:K20)</f>
        <v>8948</v>
      </c>
      <c r="K21" s="66"/>
      <c r="L21" s="67">
        <f>SUM(M20:M20)</f>
        <v>0</v>
      </c>
      <c r="M21" s="68"/>
      <c r="N21" s="69"/>
    </row>
    <row r="22" spans="2:14" x14ac:dyDescent="0.25">
      <c r="B22" s="70" t="s">
        <v>29</v>
      </c>
      <c r="C22" s="71"/>
      <c r="D22" s="72">
        <f>D21*0.2</f>
        <v>1789.6000000000001</v>
      </c>
      <c r="E22" s="73"/>
      <c r="F22" s="73"/>
      <c r="G22" s="73"/>
      <c r="H22" s="74">
        <f>H21*0.2</f>
        <v>0</v>
      </c>
      <c r="I22" s="72"/>
      <c r="J22" s="75">
        <f>J21*0.2</f>
        <v>1789.6000000000001</v>
      </c>
      <c r="K22" s="76"/>
      <c r="L22" s="77">
        <f>L21*0.2</f>
        <v>0</v>
      </c>
      <c r="M22" s="78"/>
      <c r="N22" s="79"/>
    </row>
    <row r="23" spans="2:14" s="17" customFormat="1" ht="13.8" thickBot="1" x14ac:dyDescent="0.3">
      <c r="B23" s="80" t="s">
        <v>30</v>
      </c>
      <c r="C23" s="81"/>
      <c r="D23" s="82">
        <f>D21+D22</f>
        <v>10737.6</v>
      </c>
      <c r="E23" s="83"/>
      <c r="F23" s="83"/>
      <c r="G23" s="83"/>
      <c r="H23" s="84">
        <f>H21+H22</f>
        <v>0</v>
      </c>
      <c r="I23" s="85"/>
      <c r="J23" s="86">
        <f>J21+J22</f>
        <v>10737.6</v>
      </c>
      <c r="K23" s="87"/>
      <c r="L23" s="88">
        <f>L21+L22</f>
        <v>0</v>
      </c>
      <c r="M23" s="89"/>
      <c r="N23" s="90"/>
    </row>
    <row r="24" spans="2:14" s="17" customFormat="1" ht="13.8" thickBot="1" x14ac:dyDescent="0.3">
      <c r="D24" s="69"/>
      <c r="E24" s="69"/>
      <c r="F24" s="69"/>
      <c r="G24" s="69"/>
      <c r="H24" s="69"/>
      <c r="I24" s="69"/>
      <c r="J24" s="91"/>
      <c r="K24" s="91"/>
      <c r="L24" s="69"/>
      <c r="M24" s="69"/>
      <c r="N24" s="90"/>
    </row>
    <row r="25" spans="2:14" s="17" customFormat="1" ht="15" thickBot="1" x14ac:dyDescent="0.3">
      <c r="B25" s="19"/>
      <c r="C25" s="26" t="s">
        <v>31</v>
      </c>
      <c r="D25" s="27"/>
      <c r="E25" s="27"/>
      <c r="F25" s="27"/>
      <c r="G25" s="28"/>
      <c r="H25" s="29"/>
      <c r="I25" s="29"/>
      <c r="J25" s="29"/>
      <c r="K25" s="30"/>
      <c r="L25" s="30"/>
      <c r="M25" s="31"/>
      <c r="N25" s="90"/>
    </row>
    <row r="26" spans="2:14" s="17" customFormat="1" x14ac:dyDescent="0.25">
      <c r="B26" s="33" t="s">
        <v>16</v>
      </c>
      <c r="C26" s="34" t="s">
        <v>17</v>
      </c>
      <c r="D26" s="35" t="s">
        <v>18</v>
      </c>
      <c r="E26" s="36"/>
      <c r="F26" s="36"/>
      <c r="G26" s="37"/>
      <c r="H26" s="33" t="s">
        <v>19</v>
      </c>
      <c r="I26" s="37"/>
      <c r="J26" s="38" t="s">
        <v>20</v>
      </c>
      <c r="K26" s="39"/>
      <c r="L26" s="33" t="s">
        <v>21</v>
      </c>
      <c r="M26" s="37"/>
      <c r="N26" s="90"/>
    </row>
    <row r="27" spans="2:14" s="17" customFormat="1" ht="13.8" thickBot="1" x14ac:dyDescent="0.3">
      <c r="B27" s="92"/>
      <c r="C27" s="93"/>
      <c r="D27" s="94" t="s">
        <v>22</v>
      </c>
      <c r="E27" s="94" t="s">
        <v>23</v>
      </c>
      <c r="F27" s="95" t="s">
        <v>24</v>
      </c>
      <c r="G27" s="96" t="s">
        <v>25</v>
      </c>
      <c r="H27" s="97" t="s">
        <v>23</v>
      </c>
      <c r="I27" s="96" t="s">
        <v>25</v>
      </c>
      <c r="J27" s="98" t="s">
        <v>23</v>
      </c>
      <c r="K27" s="99" t="s">
        <v>25</v>
      </c>
      <c r="L27" s="97" t="s">
        <v>23</v>
      </c>
      <c r="M27" s="96" t="s">
        <v>25</v>
      </c>
      <c r="N27" s="90"/>
    </row>
    <row r="28" spans="2:14" s="17" customFormat="1" x14ac:dyDescent="0.25">
      <c r="B28" s="100">
        <v>1</v>
      </c>
      <c r="C28" s="101"/>
      <c r="D28" s="52" t="s">
        <v>27</v>
      </c>
      <c r="E28" s="52">
        <v>1</v>
      </c>
      <c r="F28" s="102">
        <v>0</v>
      </c>
      <c r="G28" s="103">
        <f>E28*F28</f>
        <v>0</v>
      </c>
      <c r="H28" s="104">
        <v>0</v>
      </c>
      <c r="I28" s="103">
        <v>0</v>
      </c>
      <c r="J28" s="105">
        <v>0</v>
      </c>
      <c r="K28" s="106">
        <v>0</v>
      </c>
      <c r="L28" s="103">
        <v>0</v>
      </c>
      <c r="M28" s="59">
        <v>0</v>
      </c>
      <c r="N28" s="90"/>
    </row>
    <row r="29" spans="2:14" s="17" customFormat="1" x14ac:dyDescent="0.25">
      <c r="B29" s="60" t="s">
        <v>28</v>
      </c>
      <c r="C29" s="61"/>
      <c r="D29" s="62">
        <v>0</v>
      </c>
      <c r="E29" s="63"/>
      <c r="F29" s="63">
        <f>SUM(G28:G28)</f>
        <v>0</v>
      </c>
      <c r="G29" s="63"/>
      <c r="H29" s="64">
        <f>SUM(I28:I28)</f>
        <v>0</v>
      </c>
      <c r="I29" s="62"/>
      <c r="J29" s="65">
        <v>0</v>
      </c>
      <c r="K29" s="66"/>
      <c r="L29" s="67">
        <f>SUM(M28:M28)</f>
        <v>0</v>
      </c>
      <c r="M29" s="68"/>
      <c r="N29" s="90"/>
    </row>
    <row r="30" spans="2:14" s="17" customFormat="1" x14ac:dyDescent="0.25">
      <c r="B30" s="70" t="s">
        <v>29</v>
      </c>
      <c r="C30" s="71"/>
      <c r="D30" s="107">
        <f>D29*0.2</f>
        <v>0</v>
      </c>
      <c r="E30" s="108"/>
      <c r="F30" s="108"/>
      <c r="G30" s="108"/>
      <c r="H30" s="109">
        <f>H29*0.2</f>
        <v>0</v>
      </c>
      <c r="I30" s="107"/>
      <c r="J30" s="110">
        <f>J29*0.2</f>
        <v>0</v>
      </c>
      <c r="K30" s="111"/>
      <c r="L30" s="112">
        <f>L29*0.2</f>
        <v>0</v>
      </c>
      <c r="M30" s="113"/>
      <c r="N30" s="90"/>
    </row>
    <row r="31" spans="2:14" s="17" customFormat="1" ht="13.8" thickBot="1" x14ac:dyDescent="0.3">
      <c r="B31" s="80" t="s">
        <v>30</v>
      </c>
      <c r="C31" s="81"/>
      <c r="D31" s="114">
        <f>D29+D30</f>
        <v>0</v>
      </c>
      <c r="E31" s="115"/>
      <c r="F31" s="115"/>
      <c r="G31" s="115"/>
      <c r="H31" s="116">
        <f>H29+H30</f>
        <v>0</v>
      </c>
      <c r="I31" s="117"/>
      <c r="J31" s="118">
        <f>J29+J30</f>
        <v>0</v>
      </c>
      <c r="K31" s="119"/>
      <c r="L31" s="120">
        <f>L29+L30</f>
        <v>0</v>
      </c>
      <c r="M31" s="121"/>
      <c r="N31" s="90"/>
    </row>
    <row r="32" spans="2:14" s="17" customFormat="1" ht="13.8" thickBot="1" x14ac:dyDescent="0.3"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90"/>
    </row>
    <row r="33" spans="2:14" s="17" customFormat="1" x14ac:dyDescent="0.25">
      <c r="D33" s="69"/>
      <c r="E33" s="69"/>
      <c r="F33" s="69"/>
      <c r="G33" s="69"/>
      <c r="H33" s="122" t="s">
        <v>32</v>
      </c>
      <c r="I33" s="123"/>
      <c r="J33" s="123"/>
      <c r="K33" s="124"/>
      <c r="L33" s="69"/>
      <c r="M33" s="69"/>
      <c r="N33" s="90"/>
    </row>
    <row r="34" spans="2:14" s="17" customFormat="1" x14ac:dyDescent="0.25">
      <c r="D34" s="69"/>
      <c r="E34" s="69"/>
      <c r="F34" s="69"/>
      <c r="G34" s="69"/>
      <c r="H34" s="125" t="s">
        <v>28</v>
      </c>
      <c r="I34" s="126"/>
      <c r="J34" s="126"/>
      <c r="K34" s="127">
        <f>J21+J29</f>
        <v>8948</v>
      </c>
      <c r="L34" s="69"/>
      <c r="M34" s="69"/>
      <c r="N34" s="90"/>
    </row>
    <row r="35" spans="2:14" s="17" customFormat="1" x14ac:dyDescent="0.25">
      <c r="D35" s="69"/>
      <c r="E35" s="69"/>
      <c r="F35" s="69"/>
      <c r="G35" s="69"/>
      <c r="H35" s="128" t="s">
        <v>29</v>
      </c>
      <c r="I35" s="129"/>
      <c r="J35" s="129"/>
      <c r="K35" s="127">
        <f>K34*0.2</f>
        <v>1789.6000000000001</v>
      </c>
      <c r="L35" s="69"/>
      <c r="M35" s="69"/>
      <c r="N35" s="90"/>
    </row>
    <row r="36" spans="2:14" s="17" customFormat="1" ht="13.8" thickBot="1" x14ac:dyDescent="0.3">
      <c r="D36" s="69"/>
      <c r="E36" s="69"/>
      <c r="F36" s="69"/>
      <c r="G36" s="69"/>
      <c r="H36" s="130" t="s">
        <v>30</v>
      </c>
      <c r="I36" s="131"/>
      <c r="J36" s="131"/>
      <c r="K36" s="132">
        <f>SUM(K34:K35)</f>
        <v>10737.6</v>
      </c>
      <c r="L36" s="69"/>
      <c r="M36" s="69"/>
      <c r="N36" s="90"/>
    </row>
    <row r="37" spans="2:14" x14ac:dyDescent="0.25">
      <c r="G37" s="79"/>
      <c r="H37" s="79"/>
      <c r="I37" s="79"/>
      <c r="J37" s="79"/>
      <c r="K37" s="79"/>
      <c r="L37" s="79"/>
      <c r="M37" s="79"/>
      <c r="N37" s="1"/>
    </row>
    <row r="38" spans="2:14" ht="13.8" thickBot="1" x14ac:dyDescent="0.3">
      <c r="B38" s="133" t="s">
        <v>33</v>
      </c>
      <c r="C38" s="134" t="s">
        <v>34</v>
      </c>
      <c r="G38" s="79"/>
      <c r="H38" s="79"/>
      <c r="I38" s="79"/>
      <c r="J38" s="79"/>
      <c r="K38" s="79"/>
      <c r="L38" s="79"/>
      <c r="M38" s="79"/>
      <c r="N38" s="1"/>
    </row>
    <row r="39" spans="2:14" ht="13.8" thickBot="1" x14ac:dyDescent="0.3">
      <c r="B39" s="133"/>
      <c r="C39" s="1" t="s">
        <v>35</v>
      </c>
    </row>
    <row r="40" spans="2:14" ht="13.8" thickBot="1" x14ac:dyDescent="0.3">
      <c r="B40" s="133"/>
      <c r="G40" s="135"/>
      <c r="H40" s="1"/>
      <c r="I40" s="1"/>
      <c r="M40" s="1"/>
    </row>
    <row r="41" spans="2:14" x14ac:dyDescent="0.25">
      <c r="B41" s="133"/>
    </row>
    <row r="42" spans="2:14" ht="13.8" thickBot="1" x14ac:dyDescent="0.3">
      <c r="B42" s="136" t="s">
        <v>36</v>
      </c>
      <c r="C42" s="137" t="s">
        <v>37</v>
      </c>
    </row>
    <row r="43" spans="2:14" x14ac:dyDescent="0.25">
      <c r="B43" s="2"/>
      <c r="C43" s="1" t="s">
        <v>35</v>
      </c>
    </row>
  </sheetData>
  <mergeCells count="41">
    <mergeCell ref="H35:J35"/>
    <mergeCell ref="H36:J36"/>
    <mergeCell ref="L26:M26"/>
    <mergeCell ref="D29:G29"/>
    <mergeCell ref="H29:I29"/>
    <mergeCell ref="J29:K29"/>
    <mergeCell ref="L29:M29"/>
    <mergeCell ref="H34:J34"/>
    <mergeCell ref="D23:G23"/>
    <mergeCell ref="H23:I23"/>
    <mergeCell ref="J23:K23"/>
    <mergeCell ref="L23:M23"/>
    <mergeCell ref="C25:G25"/>
    <mergeCell ref="B26:B27"/>
    <mergeCell ref="C26:C27"/>
    <mergeCell ref="D26:G26"/>
    <mergeCell ref="H26:I26"/>
    <mergeCell ref="J26:K26"/>
    <mergeCell ref="D21:G21"/>
    <mergeCell ref="H21:I21"/>
    <mergeCell ref="J21:K21"/>
    <mergeCell ref="L21:M21"/>
    <mergeCell ref="D22:G22"/>
    <mergeCell ref="H22:I22"/>
    <mergeCell ref="J22:K22"/>
    <mergeCell ref="L22:M22"/>
    <mergeCell ref="B15:M15"/>
    <mergeCell ref="B16:M16"/>
    <mergeCell ref="C17:G17"/>
    <mergeCell ref="B18:B19"/>
    <mergeCell ref="C18:C19"/>
    <mergeCell ref="D18:G18"/>
    <mergeCell ref="H18:I18"/>
    <mergeCell ref="J18:K18"/>
    <mergeCell ref="L18:M18"/>
    <mergeCell ref="I5:M5"/>
    <mergeCell ref="I6:M6"/>
    <mergeCell ref="C7:G7"/>
    <mergeCell ref="I7:M7"/>
    <mergeCell ref="C8:G8"/>
    <mergeCell ref="I8:M8"/>
  </mergeCells>
  <hyperlinks>
    <hyperlink ref="I8" r:id="rId1" xr:uid="{B4738AB7-A4F0-4091-9F67-5A74B658283A}"/>
    <hyperlink ref="C8" r:id="rId2" xr:uid="{AAB704F7-3C55-4FC5-A672-A71D3BBAE99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Ingemar</dc:creator>
  <cp:lastModifiedBy>Ingemar Kaju</cp:lastModifiedBy>
  <dcterms:created xsi:type="dcterms:W3CDTF">2023-05-30T11:56:41Z</dcterms:created>
  <dcterms:modified xsi:type="dcterms:W3CDTF">2023-05-30T12:04:48Z</dcterms:modified>
</cp:coreProperties>
</file>